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ABOCAP0402.CAPTRALIR0\Desktop\RESPALDO\PORTAL 4 TRIMESTRE 2021\PORTAL 4 TRIMESTRE 2021\ARTICULO 123\123-2\"/>
    </mc:Choice>
  </mc:AlternateContent>
  <xr:revisionPtr revIDLastSave="0" documentId="13_ncr:1_{A8CA93B6-4178-420E-8F15-70AC253E2E9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3" i="1" l="1"/>
  <c r="C13" i="1"/>
  <c r="D11" i="1"/>
  <c r="C11" i="1"/>
  <c r="D10" i="1"/>
  <c r="C10" i="1"/>
  <c r="D9" i="1"/>
  <c r="C9" i="1"/>
  <c r="D8" i="1"/>
  <c r="C8" i="1"/>
</calcChain>
</file>

<file path=xl/sharedStrings.xml><?xml version="1.0" encoding="utf-8"?>
<sst xmlns="http://schemas.openxmlformats.org/spreadsheetml/2006/main" count="179" uniqueCount="58">
  <si>
    <t>51768</t>
  </si>
  <si>
    <t>TÍTULO</t>
  </si>
  <si>
    <t>NOMBRE CORTO</t>
  </si>
  <si>
    <t>DESCRIPCIÓN</t>
  </si>
  <si>
    <t>Denominación de los indicadores de gestión</t>
  </si>
  <si>
    <t>2</t>
  </si>
  <si>
    <t>1</t>
  </si>
  <si>
    <t>4</t>
  </si>
  <si>
    <t>13</t>
  </si>
  <si>
    <t>14</t>
  </si>
  <si>
    <t>483982</t>
  </si>
  <si>
    <t>483984</t>
  </si>
  <si>
    <t>483986</t>
  </si>
  <si>
    <t>483987</t>
  </si>
  <si>
    <t>483983</t>
  </si>
  <si>
    <t>483988</t>
  </si>
  <si>
    <t>483985</t>
  </si>
  <si>
    <t>483979</t>
  </si>
  <si>
    <t>483980</t>
  </si>
  <si>
    <t>Tabla Campos</t>
  </si>
  <si>
    <t>Denominación de cada indicador</t>
  </si>
  <si>
    <t>Método de evaluación</t>
  </si>
  <si>
    <t>Resultados por trimestre</t>
  </si>
  <si>
    <t>Resultados anuales</t>
  </si>
  <si>
    <t>Justificación de resultados</t>
  </si>
  <si>
    <t>Fecha de validación</t>
  </si>
  <si>
    <t>Fecha de Actualización</t>
  </si>
  <si>
    <t>Nota</t>
  </si>
  <si>
    <t>A123Fr02E_Índicadores-de-Gestión</t>
  </si>
  <si>
    <t>Unida Departamental de Control Presupuestal</t>
  </si>
  <si>
    <t>Indicadores de Gestión</t>
  </si>
  <si>
    <t xml:space="preserve">Área(s) responsable(s) de la información </t>
  </si>
  <si>
    <t>E044_PRESTACIÓN DE SERVICIOS PARA LAS CAJAS DE PREVISIÓN</t>
  </si>
  <si>
    <t>TOTAL DE PRESTACIONES OTORGADOS / (TOTAL DE SOLICITUDES) * 100.</t>
  </si>
  <si>
    <t xml:space="preserve">Mediante cita programada se tendieron 41 solicitudes de apoyos por gasto de defunción de los familiares del derechohabientes, responsables de la inhumación para cubrir los gastos de sepelio, mediante la presentación del acta de defunción, comprobante fiscal de gastos e identificación oficial. Se realizaron 102 devoluciones del Fondo de la Vivienda a los jubilados o ex trabajadores que cumplieron con los requisitos, así mismo se amortizó 1 mes de la devolución del 5% Fondo de la Vivienda a los trabajadores y empleados que tienen un crédito hipotecario. </t>
  </si>
  <si>
    <t>E076_SERVICIOS INTEGRALES A JUBILADOS Y PENSIONADOS</t>
  </si>
  <si>
    <t>(NUMERO DE JUBILADOS Y PENSIONADOS BENEFICIADOS) / (TOTAL DE NOMINA 5 DE JUBILADOS Y PENSIONADOS) *100</t>
  </si>
  <si>
    <t>En atención a las medidas de sana distancia con motivo de la pandemia por COVID-19, no se otorgaron citas para prestamos a corto, mediano plazo y escolares en el período enero-marzo. Las excursiones para jubilados y pensionados se tienen programadas a partir del tercer trimestre del presente año. Los eventos que se realizan para los jubilados y pensionados se tienen programados para el mes de agosto y diciembre del presente año. Las solicitudes de ayuda de prótesis se atienden a partir de que se aplica el incremento salarial a los jubilados y pensionados, mismo que se tiene programado para el segundo semestre del año. Se otorga el servicio de atención medica mediante un servicio medico subrogado a 32 pensionados de la Extinta Industrial de Abastos.</t>
  </si>
  <si>
    <t>J001_PAGO DE PENSIONES Y JUBILACIONES</t>
  </si>
  <si>
    <t>(TOTAL DE LA NOMINA AL INICIO DEL AÑO+ NUMERO DE PENSIONES OTORGADAS AL PERIODO / TOTAL DE NOMINA DE JUBILADOS Y PENSIONADOS DEL ULTIMO TRIMESTRE)100</t>
  </si>
  <si>
    <t>Se informa a todos aquellos trabajadores que acuden a las instalaciones, con la finalidad de continuar con su tramite de pensión, así mismo en la página oficial de la CAPTRALIR se encuentran los requisitos necesarios. Se atendieron 97 solicitudes de pagos de primera vez mediante cita programada. Se realizan avisos en la página oficial de la CAPTRALIR, así mismo se realizan carteles informativos sobre los procesos de los diferentes tramites de los jubilados y pensionados.</t>
  </si>
  <si>
    <t>M001_ACTIVIDADES DE APOYO ADMINISTRATIVO</t>
  </si>
  <si>
    <t>(GASTO DE OPERACION ADMINISTRATIVO EJERCIDO ACUMULADO EN EL PERIODO / GASTO DE OPERACION ADMINISTRATIVO PROGRAMADO ACUMULADO DEL PERIODO) * 100</t>
  </si>
  <si>
    <t>Se atendieron 24 Informes, entre los cuales se encuentran, 3 Flujos de Efectivo, 3 Reportes de Compromiso,  3 Informes de Capítulo 4000,  3 Conciliaciones Programático Presupuestales, 3 Informes de Ingresos, 1 Cuenta Pública, 1 Programa Operativo Anual, 1 Informe de Avance Trimestral, 1 Informe de Avance Trimestral en materia de Igualdad de Género,  1 informe del SIPOT, 1 informe de la Ley de Disciplina Financiera,  1 Informe Trimestral a la Secretaría de las Mujeres,  1 informe CAMAI y 1 Pasivo Circulante. Los contratos que se han realizado en el presente año han sido los estrictamente necesarios para la operación diaria de la Entidad. Derivado de la pandemia por COVID-19, y en atención a las medidas de sana distancia, la CAPTRALIR opero con el mínimo de personal indispensable, motivo por el cual se ha reducido el consumo de papel, luz, agua y gasolina.</t>
  </si>
  <si>
    <t>N001_CUMPLIMIENTO DE LOS PROGRAMAS DE PROTECCIÓN CIVIL</t>
  </si>
  <si>
    <t>(NUMERO DE SERVIDORES PUBLICOS CAPACITADOS / TOTAL DE SERVIDORES PUBLICOS QUE LABORA EN LA CAPTRALIR) *100</t>
  </si>
  <si>
    <t>La capacitación a servidores públicos en materia de protección civil, a través de cursos, se tiene programada para el tercer  trimestre del presente año.</t>
  </si>
  <si>
    <t>O001_ACTIVIDADES DE APOYO A LA FUNCIÓN PÚBLICA Y BUEN GOBIERNO</t>
  </si>
  <si>
    <t>(NUMERO DE AUDITORIAS ATENDIADAS + SOLICITUDES DE INFORMACION ATENDIDAS ) / (NUMERO DE AUDITORIAS E INFORMACION SOLICITADA)*100</t>
  </si>
  <si>
    <t>En el período enero-marzo del presente año se atendieron 6 auditorías correspondientes a Estados Financieros 2020, Cuenta Pública 2019, Cuenta Pública 2018, Cartera Vencida, Adquisición de bienes y servicios del ejercicio 2019 y primer trimestre de 2019 y Otorgamiento de pensión por viudez del ejercicio fiscal 2019. Durante el primer trimestre se recibieron 37 solicitudes de información pública, de las cuales 5 se encuentran pendientes. Así mismo, se recibieron 8 solicitudes de Acceso , Ratificación, Cancelación u Oposición de datos personales, de los cuales 2 se encuentran en trámite.</t>
  </si>
  <si>
    <t>P001_PROMOCIÓN INTEGRAL PARA EL CUMPLIMIENTO DE LOS DERECHOS HUMANOS DE LAS NIÑAS Y MUJERES</t>
  </si>
  <si>
    <t>La capacitación a servidores públicos sobre los contenidos y alcances de la transversalización de la perspectiva de género, a través de cursos, se tiene programada para el cuarto trimestre del presente año.</t>
  </si>
  <si>
    <t>P002_PROMOCIÓN INTEGRAL PARA EL CUMPLIMIENTO DE LOS DERECHOS HUMANOS</t>
  </si>
  <si>
    <t>La capacitación a servidores públicos sobre los contenidos y alcances de los Derechos Humanos, a través de cursos,  se tiene programada para el cuarto trimestre del presente año.</t>
  </si>
  <si>
    <t xml:space="preserve">P004_PROMOCIÓN INTEGRAL PARA EL CUMPLIMIENTO DE LOS DERECHOS DE LA NIÑEZ Y DE LA ADOLESCENCIA </t>
  </si>
  <si>
    <t>(ACTIVIDADES PLANEADAS PARA CONCIENTIZAR SOBRE LOS DERECHOS DE LAS NIÑAS, NIÑOS Y ADOLESCENTES) / (ACTIVIDADES REALIZADAS PARA CONCIENTIZAR SOBRE LOS DERECHOS DE LAS NIÑAS, NIÑOS Y ADOLESCENTES)</t>
  </si>
  <si>
    <t>La capacitación a servidores públicos sobre los contenidos y alcances de la igualdad de género y Derechos Humanos de niñas, niños y adolescentes, a través de cursos,  se tiene programada para el cuarto trimestre del presente año.</t>
  </si>
  <si>
    <t>Unidad Departamental de Control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</si>
</sst>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1"/>
      <name val="Calibri"/>
      <family val="2"/>
      <scheme val="minor"/>
    </font>
    <font>
      <sz val="10"/>
      <name val="Soberana Sans"/>
    </font>
    <font>
      <b/>
      <sz val="10"/>
      <name val="Source Sans Pro"/>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9" fillId="0" borderId="0"/>
  </cellStyleXfs>
  <cellXfs count="26">
    <xf numFmtId="0" fontId="0" fillId="0" borderId="0" xfId="0"/>
    <xf numFmtId="0" fontId="6" fillId="3" borderId="1" xfId="0" applyFont="1" applyFill="1" applyBorder="1" applyAlignment="1">
      <alignment horizontal="center" wrapText="1"/>
    </xf>
    <xf numFmtId="0" fontId="0" fillId="0" borderId="2" xfId="0" applyFill="1" applyBorder="1"/>
    <xf numFmtId="0" fontId="0" fillId="0" borderId="0" xfId="0" applyFill="1" applyBorder="1"/>
    <xf numFmtId="4" fontId="4" fillId="0" borderId="1" xfId="0" applyNumberFormat="1" applyFont="1" applyBorder="1" applyAlignment="1">
      <alignment horizontal="justify" vertical="top" wrapText="1"/>
    </xf>
    <xf numFmtId="0" fontId="0" fillId="0" borderId="1" xfId="0" applyBorder="1" applyAlignment="1">
      <alignment vertical="top" wrapText="1"/>
    </xf>
    <xf numFmtId="2" fontId="10" fillId="4" borderId="1" xfId="1" applyNumberFormat="1" applyFont="1" applyFill="1" applyBorder="1" applyAlignment="1" applyProtection="1">
      <alignment horizontal="center" vertical="center" wrapText="1"/>
      <protection locked="0"/>
    </xf>
    <xf numFmtId="0" fontId="4" fillId="0" borderId="1" xfId="0" applyFont="1" applyBorder="1" applyAlignment="1">
      <alignment horizontal="justify" vertical="top" wrapText="1"/>
    </xf>
    <xf numFmtId="14" fontId="0" fillId="0" borderId="1" xfId="0" applyNumberFormat="1" applyBorder="1" applyAlignment="1">
      <alignment horizontal="center" vertical="top" wrapText="1"/>
    </xf>
    <xf numFmtId="164" fontId="10" fillId="0" borderId="1" xfId="1" applyNumberFormat="1" applyFont="1" applyBorder="1" applyAlignment="1" applyProtection="1">
      <alignment horizontal="center" vertical="center" wrapText="1"/>
      <protection locked="0"/>
    </xf>
    <xf numFmtId="2" fontId="10" fillId="0" borderId="1" xfId="1" applyNumberFormat="1" applyFont="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8" fillId="0" borderId="1" xfId="0" applyFont="1" applyBorder="1" applyAlignment="1">
      <alignment horizontal="justify" vertical="top" wrapText="1"/>
    </xf>
    <xf numFmtId="4" fontId="3" fillId="0" borderId="1" xfId="0" applyNumberFormat="1" applyFont="1" applyFill="1" applyBorder="1" applyAlignment="1">
      <alignment horizontal="justify" vertical="top" wrapText="1"/>
    </xf>
    <xf numFmtId="0" fontId="3" fillId="0" borderId="1" xfId="0" applyFont="1" applyFill="1" applyBorder="1" applyAlignment="1">
      <alignment horizontal="justify" vertical="top" wrapText="1"/>
    </xf>
    <xf numFmtId="14" fontId="0" fillId="0" borderId="1" xfId="0" applyNumberFormat="1" applyFont="1" applyFill="1" applyBorder="1" applyAlignment="1">
      <alignment horizontal="center" vertical="top" wrapText="1"/>
    </xf>
    <xf numFmtId="2" fontId="10" fillId="0" borderId="1" xfId="1" applyNumberFormat="1" applyFont="1" applyFill="1" applyBorder="1" applyAlignment="1" applyProtection="1">
      <alignment horizontal="center" vertical="center" wrapText="1"/>
      <protection locked="0"/>
    </xf>
    <xf numFmtId="0" fontId="8" fillId="0" borderId="1" xfId="0" applyFont="1" applyFill="1" applyBorder="1" applyAlignment="1">
      <alignment horizontal="justify" vertical="top" wrapText="1"/>
    </xf>
    <xf numFmtId="4" fontId="2" fillId="0" borderId="1" xfId="0" applyNumberFormat="1" applyFont="1" applyBorder="1" applyAlignment="1">
      <alignment horizontal="justify" vertical="top" wrapText="1"/>
    </xf>
    <xf numFmtId="0" fontId="2" fillId="0" borderId="1" xfId="0" applyFont="1" applyBorder="1" applyAlignment="1">
      <alignment horizontal="justify" vertical="top" wrapText="1"/>
    </xf>
    <xf numFmtId="0" fontId="5" fillId="2" borderId="1" xfId="0" applyFont="1" applyFill="1" applyBorder="1" applyAlignment="1">
      <alignment horizontal="center"/>
    </xf>
    <xf numFmtId="0" fontId="0" fillId="0" borderId="0" xfId="0"/>
    <xf numFmtId="0" fontId="6" fillId="3" borderId="1" xfId="0" applyFont="1" applyFill="1" applyBorder="1"/>
    <xf numFmtId="0" fontId="7" fillId="3" borderId="1" xfId="0" applyFont="1" applyFill="1" applyBorder="1"/>
    <xf numFmtId="4" fontId="1" fillId="0" borderId="1" xfId="0" applyNumberFormat="1" applyFont="1" applyBorder="1" applyAlignment="1">
      <alignment horizontal="justify" vertical="top" wrapText="1"/>
    </xf>
    <xf numFmtId="0" fontId="1" fillId="0" borderId="1" xfId="0" applyFont="1" applyBorder="1" applyAlignment="1">
      <alignment horizontal="justify"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3"/>
  <sheetViews>
    <sheetView tabSelected="1" topLeftCell="A21" zoomScale="112" zoomScaleNormal="112" workbookViewId="0">
      <selection activeCell="C42" sqref="C42"/>
    </sheetView>
  </sheetViews>
  <sheetFormatPr baseColWidth="10" defaultColWidth="9.140625" defaultRowHeight="15"/>
  <cols>
    <col min="1" max="1" width="54.7109375" customWidth="1"/>
    <col min="2" max="2" width="51.7109375" customWidth="1"/>
    <col min="3" max="3" width="21.7109375" bestFit="1" customWidth="1"/>
    <col min="4" max="4" width="17.140625" bestFit="1" customWidth="1"/>
    <col min="5" max="5" width="81.28515625" customWidth="1"/>
    <col min="6" max="6" width="34.5703125" bestFit="1" customWidth="1"/>
    <col min="7" max="7" width="17.5703125" bestFit="1" customWidth="1"/>
    <col min="8" max="8" width="20.140625" bestFit="1" customWidth="1"/>
    <col min="9" max="9" width="8" bestFit="1" customWidth="1"/>
  </cols>
  <sheetData>
    <row r="1" spans="1:9" hidden="1">
      <c r="A1" t="s">
        <v>0</v>
      </c>
    </row>
    <row r="2" spans="1:9">
      <c r="A2" s="20" t="s">
        <v>1</v>
      </c>
      <c r="B2" s="21"/>
      <c r="C2" s="21"/>
      <c r="D2" s="20" t="s">
        <v>2</v>
      </c>
      <c r="E2" s="21"/>
      <c r="F2" s="21"/>
      <c r="G2" s="20" t="s">
        <v>3</v>
      </c>
      <c r="H2" s="21"/>
      <c r="I2" s="21"/>
    </row>
    <row r="3" spans="1:9">
      <c r="A3" s="22" t="s">
        <v>30</v>
      </c>
      <c r="B3" s="21"/>
      <c r="C3" s="21"/>
      <c r="D3" s="23" t="s">
        <v>28</v>
      </c>
      <c r="E3" s="21"/>
      <c r="F3" s="21"/>
      <c r="G3" s="22" t="s">
        <v>4</v>
      </c>
      <c r="H3" s="21"/>
      <c r="I3" s="21"/>
    </row>
    <row r="4" spans="1:9" hidden="1">
      <c r="A4" t="s">
        <v>5</v>
      </c>
      <c r="B4" t="s">
        <v>6</v>
      </c>
      <c r="C4" t="s">
        <v>6</v>
      </c>
      <c r="D4" t="s">
        <v>6</v>
      </c>
      <c r="E4" t="s">
        <v>6</v>
      </c>
      <c r="F4" t="s">
        <v>5</v>
      </c>
      <c r="G4" t="s">
        <v>7</v>
      </c>
      <c r="H4" t="s">
        <v>8</v>
      </c>
      <c r="I4" t="s">
        <v>9</v>
      </c>
    </row>
    <row r="5" spans="1:9" hidden="1">
      <c r="A5" t="s">
        <v>10</v>
      </c>
      <c r="B5" t="s">
        <v>11</v>
      </c>
      <c r="C5" t="s">
        <v>12</v>
      </c>
      <c r="D5" t="s">
        <v>13</v>
      </c>
      <c r="E5" t="s">
        <v>14</v>
      </c>
      <c r="F5" t="s">
        <v>15</v>
      </c>
      <c r="G5" t="s">
        <v>16</v>
      </c>
      <c r="H5" t="s">
        <v>17</v>
      </c>
      <c r="I5" t="s">
        <v>18</v>
      </c>
    </row>
    <row r="6" spans="1:9">
      <c r="A6" s="20" t="s">
        <v>19</v>
      </c>
      <c r="B6" s="21"/>
      <c r="C6" s="21"/>
      <c r="D6" s="21"/>
      <c r="E6" s="21"/>
      <c r="F6" s="21"/>
      <c r="G6" s="21"/>
      <c r="H6" s="21"/>
      <c r="I6" s="21"/>
    </row>
    <row r="7" spans="1:9" ht="26.25">
      <c r="A7" s="1" t="s">
        <v>20</v>
      </c>
      <c r="B7" s="1" t="s">
        <v>21</v>
      </c>
      <c r="C7" s="1" t="s">
        <v>22</v>
      </c>
      <c r="D7" s="1" t="s">
        <v>23</v>
      </c>
      <c r="E7" s="1" t="s">
        <v>24</v>
      </c>
      <c r="F7" s="1" t="s">
        <v>31</v>
      </c>
      <c r="G7" s="1" t="s">
        <v>25</v>
      </c>
      <c r="H7" s="1" t="s">
        <v>26</v>
      </c>
      <c r="I7" s="1" t="s">
        <v>27</v>
      </c>
    </row>
    <row r="8" spans="1:9" s="3" customFormat="1" ht="103.5" customHeight="1">
      <c r="A8" s="4" t="s">
        <v>32</v>
      </c>
      <c r="B8" s="5" t="s">
        <v>33</v>
      </c>
      <c r="C8" s="6">
        <f>(144/981)</f>
        <v>0.14678899082568808</v>
      </c>
      <c r="D8" s="6">
        <f>(144/981)</f>
        <v>0.14678899082568808</v>
      </c>
      <c r="E8" s="7" t="s">
        <v>34</v>
      </c>
      <c r="F8" s="4" t="s">
        <v>29</v>
      </c>
      <c r="G8" s="8">
        <v>44301</v>
      </c>
      <c r="H8" s="8">
        <v>44301</v>
      </c>
      <c r="I8" s="2"/>
    </row>
    <row r="9" spans="1:9" s="3" customFormat="1" ht="147.75" customHeight="1">
      <c r="A9" s="4" t="s">
        <v>35</v>
      </c>
      <c r="B9" s="5" t="s">
        <v>36</v>
      </c>
      <c r="C9" s="9">
        <f>(32/24920)</f>
        <v>1.2841091492776886E-3</v>
      </c>
      <c r="D9" s="9">
        <f>(32/24920)</f>
        <v>1.2841091492776886E-3</v>
      </c>
      <c r="E9" s="7" t="s">
        <v>37</v>
      </c>
      <c r="F9" s="4" t="s">
        <v>29</v>
      </c>
      <c r="G9" s="8">
        <v>44301</v>
      </c>
      <c r="H9" s="8">
        <v>44301</v>
      </c>
    </row>
    <row r="10" spans="1:9" s="3" customFormat="1" ht="94.5" customHeight="1">
      <c r="A10" s="4" t="s">
        <v>38</v>
      </c>
      <c r="B10" s="5" t="s">
        <v>39</v>
      </c>
      <c r="C10" s="10">
        <f>(24920/24920)</f>
        <v>1</v>
      </c>
      <c r="D10" s="10">
        <f>(24920/24920)</f>
        <v>1</v>
      </c>
      <c r="E10" s="4" t="s">
        <v>40</v>
      </c>
      <c r="F10" s="4" t="s">
        <v>29</v>
      </c>
      <c r="G10" s="8">
        <v>44301</v>
      </c>
      <c r="H10" s="8">
        <v>44301</v>
      </c>
    </row>
    <row r="11" spans="1:9" s="3" customFormat="1" ht="95.25" customHeight="1">
      <c r="A11" s="4" t="s">
        <v>41</v>
      </c>
      <c r="B11" s="5" t="s">
        <v>42</v>
      </c>
      <c r="C11" s="10">
        <f>(11718084.57/11718084.57)</f>
        <v>1</v>
      </c>
      <c r="D11" s="10">
        <f>(11718084.57/11718084.57)</f>
        <v>1</v>
      </c>
      <c r="E11" s="4" t="s">
        <v>43</v>
      </c>
      <c r="F11" s="4" t="s">
        <v>29</v>
      </c>
      <c r="G11" s="8">
        <v>44301</v>
      </c>
      <c r="H11" s="8">
        <v>44301</v>
      </c>
    </row>
    <row r="12" spans="1:9" ht="52.5" customHeight="1">
      <c r="A12" s="4" t="s">
        <v>44</v>
      </c>
      <c r="B12" s="5" t="s">
        <v>45</v>
      </c>
      <c r="C12" s="11">
        <v>0</v>
      </c>
      <c r="D12" s="11">
        <v>0</v>
      </c>
      <c r="E12" s="7" t="s">
        <v>46</v>
      </c>
      <c r="F12" s="4" t="s">
        <v>29</v>
      </c>
      <c r="G12" s="8">
        <v>44301</v>
      </c>
      <c r="H12" s="8">
        <v>44301</v>
      </c>
    </row>
    <row r="13" spans="1:9" ht="111.75" customHeight="1">
      <c r="A13" s="4" t="s">
        <v>47</v>
      </c>
      <c r="B13" s="5" t="s">
        <v>48</v>
      </c>
      <c r="C13" s="10">
        <f>44/51</f>
        <v>0.86274509803921573</v>
      </c>
      <c r="D13" s="10">
        <f>44/51</f>
        <v>0.86274509803921573</v>
      </c>
      <c r="E13" s="7" t="s">
        <v>49</v>
      </c>
      <c r="F13" s="4" t="s">
        <v>29</v>
      </c>
      <c r="G13" s="8">
        <v>44301</v>
      </c>
      <c r="H13" s="8">
        <v>44301</v>
      </c>
    </row>
    <row r="14" spans="1:9" ht="52.5" customHeight="1">
      <c r="A14" s="4" t="s">
        <v>50</v>
      </c>
      <c r="B14" s="5" t="s">
        <v>45</v>
      </c>
      <c r="C14" s="11">
        <v>0</v>
      </c>
      <c r="D14" s="11">
        <v>0</v>
      </c>
      <c r="E14" s="12" t="s">
        <v>51</v>
      </c>
      <c r="F14" s="4" t="s">
        <v>29</v>
      </c>
      <c r="G14" s="8">
        <v>44301</v>
      </c>
      <c r="H14" s="8">
        <v>44301</v>
      </c>
    </row>
    <row r="15" spans="1:9" ht="54" customHeight="1">
      <c r="A15" s="4" t="s">
        <v>52</v>
      </c>
      <c r="B15" s="5" t="s">
        <v>45</v>
      </c>
      <c r="C15" s="11">
        <v>0</v>
      </c>
      <c r="D15" s="11">
        <v>0</v>
      </c>
      <c r="E15" s="12" t="s">
        <v>53</v>
      </c>
      <c r="F15" s="4" t="s">
        <v>29</v>
      </c>
      <c r="G15" s="8">
        <v>44301</v>
      </c>
      <c r="H15" s="8">
        <v>44301</v>
      </c>
    </row>
    <row r="16" spans="1:9" ht="73.5" customHeight="1">
      <c r="A16" s="4" t="s">
        <v>54</v>
      </c>
      <c r="B16" s="5" t="s">
        <v>55</v>
      </c>
      <c r="C16" s="11">
        <v>0</v>
      </c>
      <c r="D16" s="11">
        <v>0</v>
      </c>
      <c r="E16" s="7" t="s">
        <v>56</v>
      </c>
      <c r="F16" s="4" t="s">
        <v>29</v>
      </c>
      <c r="G16" s="8">
        <v>44301</v>
      </c>
      <c r="H16" s="8">
        <v>44301</v>
      </c>
    </row>
    <row r="17" spans="1:8" ht="114" customHeight="1">
      <c r="A17" s="13" t="s">
        <v>32</v>
      </c>
      <c r="B17" s="5" t="s">
        <v>33</v>
      </c>
      <c r="C17" s="6">
        <v>0.14678899082568808</v>
      </c>
      <c r="D17" s="6">
        <v>0.3</v>
      </c>
      <c r="E17" s="14" t="s">
        <v>34</v>
      </c>
      <c r="F17" s="13" t="s">
        <v>57</v>
      </c>
      <c r="G17" s="15">
        <v>44383</v>
      </c>
      <c r="H17" s="15">
        <v>44383</v>
      </c>
    </row>
    <row r="18" spans="1:8" ht="144" customHeight="1">
      <c r="A18" s="13" t="s">
        <v>35</v>
      </c>
      <c r="B18" s="5" t="s">
        <v>36</v>
      </c>
      <c r="C18" s="9">
        <v>0.26</v>
      </c>
      <c r="D18" s="9">
        <v>0.26</v>
      </c>
      <c r="E18" s="14" t="s">
        <v>37</v>
      </c>
      <c r="F18" s="13" t="s">
        <v>57</v>
      </c>
      <c r="G18" s="15">
        <v>44383</v>
      </c>
      <c r="H18" s="15">
        <v>44383</v>
      </c>
    </row>
    <row r="19" spans="1:8" ht="98.25" customHeight="1">
      <c r="A19" s="13" t="s">
        <v>38</v>
      </c>
      <c r="B19" s="5" t="s">
        <v>39</v>
      </c>
      <c r="C19" s="10">
        <v>0.33</v>
      </c>
      <c r="D19" s="10">
        <v>1.33</v>
      </c>
      <c r="E19" s="13" t="s">
        <v>40</v>
      </c>
      <c r="F19" s="13" t="s">
        <v>57</v>
      </c>
      <c r="G19" s="15">
        <v>44383</v>
      </c>
      <c r="H19" s="15">
        <v>44383</v>
      </c>
    </row>
    <row r="20" spans="1:8" ht="285">
      <c r="A20" s="13" t="s">
        <v>41</v>
      </c>
      <c r="B20" s="5" t="s">
        <v>42</v>
      </c>
      <c r="C20" s="10">
        <v>1</v>
      </c>
      <c r="D20" s="10">
        <v>1</v>
      </c>
      <c r="E20" s="13" t="s">
        <v>43</v>
      </c>
      <c r="F20" s="13" t="s">
        <v>57</v>
      </c>
      <c r="G20" s="15">
        <v>44383</v>
      </c>
      <c r="H20" s="15">
        <v>44383</v>
      </c>
    </row>
    <row r="21" spans="1:8" ht="49.5" customHeight="1">
      <c r="A21" s="13" t="s">
        <v>44</v>
      </c>
      <c r="B21" s="5" t="s">
        <v>45</v>
      </c>
      <c r="C21" s="11">
        <v>0</v>
      </c>
      <c r="D21" s="11">
        <v>0</v>
      </c>
      <c r="E21" s="14" t="s">
        <v>46</v>
      </c>
      <c r="F21" s="13" t="s">
        <v>57</v>
      </c>
      <c r="G21" s="15">
        <v>44383</v>
      </c>
      <c r="H21" s="15">
        <v>44383</v>
      </c>
    </row>
    <row r="22" spans="1:8" ht="110.25" customHeight="1">
      <c r="A22" s="13" t="s">
        <v>47</v>
      </c>
      <c r="B22" s="5" t="s">
        <v>48</v>
      </c>
      <c r="C22" s="16">
        <v>1</v>
      </c>
      <c r="D22" s="16">
        <v>1</v>
      </c>
      <c r="E22" s="14" t="s">
        <v>49</v>
      </c>
      <c r="F22" s="13" t="s">
        <v>57</v>
      </c>
      <c r="G22" s="15">
        <v>44383</v>
      </c>
      <c r="H22" s="15">
        <v>44383</v>
      </c>
    </row>
    <row r="23" spans="1:8" ht="66" customHeight="1">
      <c r="A23" s="13" t="s">
        <v>50</v>
      </c>
      <c r="B23" s="5" t="s">
        <v>45</v>
      </c>
      <c r="C23" s="11">
        <v>0</v>
      </c>
      <c r="D23" s="11">
        <v>0</v>
      </c>
      <c r="E23" s="17" t="s">
        <v>51</v>
      </c>
      <c r="F23" s="13" t="s">
        <v>57</v>
      </c>
      <c r="G23" s="15">
        <v>44383</v>
      </c>
      <c r="H23" s="15">
        <v>44383</v>
      </c>
    </row>
    <row r="24" spans="1:8" ht="57" customHeight="1">
      <c r="A24" s="13" t="s">
        <v>52</v>
      </c>
      <c r="B24" s="5" t="s">
        <v>45</v>
      </c>
      <c r="C24" s="11">
        <v>0</v>
      </c>
      <c r="D24" s="11">
        <v>0</v>
      </c>
      <c r="E24" s="17" t="s">
        <v>53</v>
      </c>
      <c r="F24" s="13" t="s">
        <v>57</v>
      </c>
      <c r="G24" s="15">
        <v>44383</v>
      </c>
      <c r="H24" s="15">
        <v>44383</v>
      </c>
    </row>
    <row r="25" spans="1:8" ht="84" customHeight="1">
      <c r="A25" s="13" t="s">
        <v>54</v>
      </c>
      <c r="B25" s="5" t="s">
        <v>55</v>
      </c>
      <c r="C25" s="11">
        <v>0</v>
      </c>
      <c r="D25" s="11">
        <v>0</v>
      </c>
      <c r="E25" s="14" t="s">
        <v>56</v>
      </c>
      <c r="F25" s="13" t="s">
        <v>57</v>
      </c>
      <c r="G25" s="15">
        <v>44383</v>
      </c>
      <c r="H25" s="15">
        <v>44383</v>
      </c>
    </row>
    <row r="26" spans="1:8" ht="110.25" customHeight="1">
      <c r="A26" s="18" t="s">
        <v>32</v>
      </c>
      <c r="B26" s="5" t="s">
        <v>33</v>
      </c>
      <c r="C26" s="6">
        <v>0.57499999999999996</v>
      </c>
      <c r="D26" s="6">
        <v>0.82199999999999995</v>
      </c>
      <c r="E26" s="19" t="s">
        <v>34</v>
      </c>
      <c r="F26" s="18" t="s">
        <v>57</v>
      </c>
      <c r="G26" s="8">
        <v>44484</v>
      </c>
      <c r="H26" s="8">
        <v>44484</v>
      </c>
    </row>
    <row r="27" spans="1:8" ht="139.5" customHeight="1">
      <c r="A27" s="18" t="s">
        <v>35</v>
      </c>
      <c r="B27" s="5" t="s">
        <v>36</v>
      </c>
      <c r="C27" s="9">
        <v>0.31</v>
      </c>
      <c r="D27" s="9">
        <v>0.43</v>
      </c>
      <c r="E27" s="19" t="s">
        <v>37</v>
      </c>
      <c r="F27" s="18" t="s">
        <v>57</v>
      </c>
      <c r="G27" s="8">
        <v>44484</v>
      </c>
      <c r="H27" s="8">
        <v>44484</v>
      </c>
    </row>
    <row r="28" spans="1:8" ht="93" customHeight="1">
      <c r="A28" s="18" t="s">
        <v>38</v>
      </c>
      <c r="B28" s="5" t="s">
        <v>39</v>
      </c>
      <c r="C28" s="10">
        <v>0.96</v>
      </c>
      <c r="D28" s="10">
        <v>1</v>
      </c>
      <c r="E28" s="18" t="s">
        <v>40</v>
      </c>
      <c r="F28" s="18" t="s">
        <v>57</v>
      </c>
      <c r="G28" s="8">
        <v>44484</v>
      </c>
      <c r="H28" s="8">
        <v>44484</v>
      </c>
    </row>
    <row r="29" spans="1:8" ht="155.25" customHeight="1">
      <c r="A29" s="18" t="s">
        <v>41</v>
      </c>
      <c r="B29" s="5" t="s">
        <v>42</v>
      </c>
      <c r="C29" s="10">
        <v>0.75</v>
      </c>
      <c r="D29" s="10">
        <v>1</v>
      </c>
      <c r="E29" s="18" t="s">
        <v>43</v>
      </c>
      <c r="F29" s="18" t="s">
        <v>57</v>
      </c>
      <c r="G29" s="8">
        <v>44484</v>
      </c>
      <c r="H29" s="8">
        <v>44484</v>
      </c>
    </row>
    <row r="30" spans="1:8" ht="45" customHeight="1">
      <c r="A30" s="18" t="s">
        <v>44</v>
      </c>
      <c r="B30" s="5" t="s">
        <v>45</v>
      </c>
      <c r="C30" s="11">
        <v>0</v>
      </c>
      <c r="D30" s="11">
        <v>9.2999999999999999E-2</v>
      </c>
      <c r="E30" s="19" t="s">
        <v>46</v>
      </c>
      <c r="F30" s="18" t="s">
        <v>57</v>
      </c>
      <c r="G30" s="8">
        <v>44484</v>
      </c>
      <c r="H30" s="8">
        <v>44484</v>
      </c>
    </row>
    <row r="31" spans="1:8" ht="108.75" customHeight="1">
      <c r="A31" s="18" t="s">
        <v>47</v>
      </c>
      <c r="B31" s="5" t="s">
        <v>48</v>
      </c>
      <c r="C31" s="10">
        <v>0.75</v>
      </c>
      <c r="D31" s="10">
        <v>1</v>
      </c>
      <c r="E31" s="19" t="s">
        <v>49</v>
      </c>
      <c r="F31" s="18" t="s">
        <v>57</v>
      </c>
      <c r="G31" s="8">
        <v>44484</v>
      </c>
      <c r="H31" s="8">
        <v>44484</v>
      </c>
    </row>
    <row r="32" spans="1:8" ht="63.75" customHeight="1">
      <c r="A32" s="18" t="s">
        <v>50</v>
      </c>
      <c r="B32" s="5" t="s">
        <v>45</v>
      </c>
      <c r="C32" s="11">
        <v>0</v>
      </c>
      <c r="D32" s="11">
        <v>0.37</v>
      </c>
      <c r="E32" s="12" t="s">
        <v>51</v>
      </c>
      <c r="F32" s="18" t="s">
        <v>57</v>
      </c>
      <c r="G32" s="8">
        <v>44484</v>
      </c>
      <c r="H32" s="8">
        <v>44484</v>
      </c>
    </row>
    <row r="33" spans="1:8" ht="51" customHeight="1">
      <c r="A33" s="18" t="s">
        <v>52</v>
      </c>
      <c r="B33" s="5" t="s">
        <v>45</v>
      </c>
      <c r="C33" s="11">
        <v>0</v>
      </c>
      <c r="D33" s="11">
        <v>0.37</v>
      </c>
      <c r="E33" s="12" t="s">
        <v>53</v>
      </c>
      <c r="F33" s="18" t="s">
        <v>57</v>
      </c>
      <c r="G33" s="8">
        <v>44484</v>
      </c>
      <c r="H33" s="8">
        <v>44484</v>
      </c>
    </row>
    <row r="34" spans="1:8" ht="75.75" customHeight="1">
      <c r="A34" s="18" t="s">
        <v>54</v>
      </c>
      <c r="B34" s="5" t="s">
        <v>55</v>
      </c>
      <c r="C34" s="11">
        <v>0</v>
      </c>
      <c r="D34" s="11">
        <v>1</v>
      </c>
      <c r="E34" s="19" t="s">
        <v>56</v>
      </c>
      <c r="F34" s="18" t="s">
        <v>57</v>
      </c>
      <c r="G34" s="8">
        <v>44484</v>
      </c>
      <c r="H34" s="8">
        <v>44484</v>
      </c>
    </row>
    <row r="35" spans="1:8" ht="108" customHeight="1">
      <c r="A35" s="24" t="s">
        <v>32</v>
      </c>
      <c r="B35" s="5" t="s">
        <v>33</v>
      </c>
      <c r="C35" s="6">
        <v>0.81</v>
      </c>
      <c r="D35" s="6">
        <v>0.82199999999999995</v>
      </c>
      <c r="E35" s="25" t="s">
        <v>34</v>
      </c>
      <c r="F35" s="24" t="s">
        <v>57</v>
      </c>
      <c r="G35" s="8">
        <v>44571</v>
      </c>
      <c r="H35" s="8">
        <v>44571</v>
      </c>
    </row>
    <row r="36" spans="1:8" ht="255">
      <c r="A36" s="24" t="s">
        <v>35</v>
      </c>
      <c r="B36" s="5" t="s">
        <v>36</v>
      </c>
      <c r="C36" s="10">
        <v>0.39</v>
      </c>
      <c r="D36" s="10">
        <v>0.43</v>
      </c>
      <c r="E36" s="25" t="s">
        <v>37</v>
      </c>
      <c r="F36" s="24" t="s">
        <v>57</v>
      </c>
      <c r="G36" s="8">
        <v>44571</v>
      </c>
      <c r="H36" s="8">
        <v>44571</v>
      </c>
    </row>
    <row r="37" spans="1:8" ht="96.75" customHeight="1">
      <c r="A37" s="24" t="s">
        <v>38</v>
      </c>
      <c r="B37" s="5" t="s">
        <v>39</v>
      </c>
      <c r="C37" s="10">
        <v>0.99</v>
      </c>
      <c r="D37" s="10">
        <v>1</v>
      </c>
      <c r="E37" s="24" t="s">
        <v>40</v>
      </c>
      <c r="F37" s="24" t="s">
        <v>57</v>
      </c>
      <c r="G37" s="8">
        <v>44571</v>
      </c>
      <c r="H37" s="8">
        <v>44571</v>
      </c>
    </row>
    <row r="38" spans="1:8" ht="159" customHeight="1">
      <c r="A38" s="24" t="s">
        <v>41</v>
      </c>
      <c r="B38" s="5" t="s">
        <v>42</v>
      </c>
      <c r="C38" s="10">
        <v>1</v>
      </c>
      <c r="D38" s="10">
        <v>1</v>
      </c>
      <c r="E38" s="24" t="s">
        <v>43</v>
      </c>
      <c r="F38" s="24" t="s">
        <v>57</v>
      </c>
      <c r="G38" s="8">
        <v>44571</v>
      </c>
      <c r="H38" s="8">
        <v>44571</v>
      </c>
    </row>
    <row r="39" spans="1:8" ht="46.5" customHeight="1">
      <c r="A39" s="24" t="s">
        <v>44</v>
      </c>
      <c r="B39" s="5" t="s">
        <v>45</v>
      </c>
      <c r="C39" s="11">
        <v>0.33</v>
      </c>
      <c r="D39" s="11">
        <v>1</v>
      </c>
      <c r="E39" s="25" t="s">
        <v>46</v>
      </c>
      <c r="F39" s="24" t="s">
        <v>57</v>
      </c>
      <c r="G39" s="8">
        <v>44571</v>
      </c>
      <c r="H39" s="8">
        <v>44571</v>
      </c>
    </row>
    <row r="40" spans="1:8" ht="120.75" customHeight="1">
      <c r="A40" s="24" t="s">
        <v>47</v>
      </c>
      <c r="B40" s="5" t="s">
        <v>48</v>
      </c>
      <c r="C40" s="10">
        <v>1</v>
      </c>
      <c r="D40" s="10">
        <v>1</v>
      </c>
      <c r="E40" s="25" t="s">
        <v>49</v>
      </c>
      <c r="F40" s="24" t="s">
        <v>57</v>
      </c>
      <c r="G40" s="8">
        <v>44571</v>
      </c>
      <c r="H40" s="8">
        <v>44571</v>
      </c>
    </row>
    <row r="41" spans="1:8" ht="50.25" customHeight="1">
      <c r="A41" s="24" t="s">
        <v>50</v>
      </c>
      <c r="B41" s="5" t="s">
        <v>45</v>
      </c>
      <c r="C41" s="11">
        <v>0</v>
      </c>
      <c r="D41" s="11">
        <v>0.37</v>
      </c>
      <c r="E41" s="12" t="s">
        <v>51</v>
      </c>
      <c r="F41" s="24" t="s">
        <v>57</v>
      </c>
      <c r="G41" s="8">
        <v>44571</v>
      </c>
      <c r="H41" s="8">
        <v>44571</v>
      </c>
    </row>
    <row r="42" spans="1:8" ht="59.25" customHeight="1">
      <c r="A42" s="24" t="s">
        <v>52</v>
      </c>
      <c r="B42" s="5" t="s">
        <v>45</v>
      </c>
      <c r="C42" s="11">
        <v>0</v>
      </c>
      <c r="D42" s="11">
        <v>0.37</v>
      </c>
      <c r="E42" s="12" t="s">
        <v>53</v>
      </c>
      <c r="F42" s="24" t="s">
        <v>57</v>
      </c>
      <c r="G42" s="8">
        <v>44571</v>
      </c>
      <c r="H42" s="8">
        <v>44571</v>
      </c>
    </row>
    <row r="43" spans="1:8" ht="61.5" customHeight="1">
      <c r="A43" s="24" t="s">
        <v>54</v>
      </c>
      <c r="B43" s="5" t="s">
        <v>55</v>
      </c>
      <c r="C43" s="11">
        <v>0</v>
      </c>
      <c r="D43" s="11">
        <v>1</v>
      </c>
      <c r="E43" s="25" t="s">
        <v>56</v>
      </c>
      <c r="F43" s="24" t="s">
        <v>57</v>
      </c>
      <c r="G43" s="8">
        <v>44571</v>
      </c>
      <c r="H43" s="8">
        <v>44571</v>
      </c>
    </row>
  </sheetData>
  <mergeCells count="7">
    <mergeCell ref="A6:I6"/>
    <mergeCell ref="A2:C2"/>
    <mergeCell ref="D2:F2"/>
    <mergeCell ref="G2:I2"/>
    <mergeCell ref="A3:C3"/>
    <mergeCell ref="D3:F3"/>
    <mergeCell ref="G3:I3"/>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dcterms:created xsi:type="dcterms:W3CDTF">2018-04-26T15:21:43Z</dcterms:created>
  <dcterms:modified xsi:type="dcterms:W3CDTF">2022-01-21T18:29:19Z</dcterms:modified>
</cp:coreProperties>
</file>