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ABOCAP0402.CAPTRALIR0\Desktop\RESPALDO\PORTAL  DE TRANSPARENCIA 2 TRIMESTRE 2022\123\123-2\"/>
    </mc:Choice>
  </mc:AlternateContent>
  <xr:revisionPtr revIDLastSave="0" documentId="13_ncr:1_{808F42FA-D457-41D2-9CE7-EB514243DCB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1" l="1"/>
  <c r="C13" i="1"/>
  <c r="D11" i="1"/>
  <c r="C11" i="1"/>
  <c r="D10" i="1"/>
  <c r="C10" i="1"/>
  <c r="D9" i="1"/>
  <c r="C9" i="1"/>
  <c r="D8" i="1"/>
  <c r="C8" i="1"/>
</calcChain>
</file>

<file path=xl/sharedStrings.xml><?xml version="1.0" encoding="utf-8"?>
<sst xmlns="http://schemas.openxmlformats.org/spreadsheetml/2006/main" count="111" uniqueCount="87">
  <si>
    <t>51768</t>
  </si>
  <si>
    <t>TÍTULO</t>
  </si>
  <si>
    <t>NOMBRE CORTO</t>
  </si>
  <si>
    <t>DESCRIPCIÓN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</si>
  <si>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</si>
  <si>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</si>
  <si>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</si>
  <si>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</si>
  <si>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</si>
  <si>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</si>
  <si>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</si>
  <si>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</si>
  <si>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</si>
  <si>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</si>
  <si>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</si>
  <si>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</si>
  <si>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</si>
  <si>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</si>
  <si>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</si>
  <si>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</si>
  <si>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</si>
  <si>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</si>
  <si>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</si>
  <si>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</si>
  <si>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</si>
  <si>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Fecha de validación</t>
  </si>
  <si>
    <t>Fecha de Actualización</t>
  </si>
  <si>
    <t>Nota</t>
  </si>
  <si>
    <t>A123Fr02E_Índicadores-de-Gestión</t>
  </si>
  <si>
    <t>Unida Departamental de Control Presupuestal</t>
  </si>
  <si>
    <t>Indicadores de Gestión</t>
  </si>
  <si>
    <t xml:space="preserve">Área(s) responsable(s) de la información </t>
  </si>
  <si>
    <t>E044_PRESTACIÓN DE SERVICIOS PARA LAS CAJAS DE PREVISIÓN</t>
  </si>
  <si>
    <t>TOTAL DE PRESTACIONES OTORGADOS / (TOTAL DE SOLICITUDES) * 100.</t>
  </si>
  <si>
    <t xml:space="preserve">Mediante cita programada se tendieron 41 solicitudes de apoyos por gasto de defunción de los familiares del derechohabientes, responsables de la inhumación para cubrir los gastos de sepelio, mediante la presentación del acta de defunción, comprobante fiscal de gastos e identificación oficial. Se realizaron 102 devoluciones del Fondo de la Vivienda a los jubilados o ex trabajadores que cumplieron con los requisitos, así mismo se amortizó 1 mes de la devolución del 5% Fondo de la Vivienda a los trabajadores y empleados que tienen un crédito hipotecario. </t>
  </si>
  <si>
    <t>E076_SERVICIOS INTEGRALES A JUBILADOS Y PENSIONADOS</t>
  </si>
  <si>
    <t>(NUMERO DE JUBILADOS Y PENSIONADOS BENEFICIADOS) / (TOTAL DE NOMINA 5 DE JUBILADOS Y PENSIONADOS) *100</t>
  </si>
  <si>
    <t>En atención a las medidas de sana distancia con motivo de la pandemia por COVID-19, no se otorgaron citas para prestamos a corto, mediano plazo y escolares en el período enero-marzo. Las excursiones para jubilados y pensionados se tienen programadas a partir del tercer trimestre del presente año. Los eventos que se realizan para los jubilados y pensionados se tienen programados para el mes de agosto y diciembre del presente año. Las solicitudes de ayuda de prótesis se atienden a partir de que se aplica el incremento salarial a los jubilados y pensionados, mismo que se tiene programado para el segundo semestre del año. Se otorga el servicio de atención medica mediante un servicio medico subrogado a 32 pensionados de la Extinta Industrial de Abastos.</t>
  </si>
  <si>
    <t>J001_PAGO DE PENSIONES Y JUBILACIONES</t>
  </si>
  <si>
    <t>(TOTAL DE LA NOMINA AL INICIO DEL AÑO+ NUMERO DE PENSIONES OTORGADAS AL PERIODO / TOTAL DE NOMINA DE JUBILADOS Y PENSIONADOS DEL ULTIMO TRIMESTRE)100</t>
  </si>
  <si>
    <t>Se informa a todos aquellos trabajadores que acuden a las instalaciones, con la finalidad de continuar con su tramite de pensión, así mismo en la página oficial de la CAPTRALIR se encuentran los requisitos necesarios. Se atendieron 97 solicitudes de pagos de primera vez mediante cita programada. Se realizan avisos en la página oficial de la CAPTRALIR, así mismo se realizan carteles informativos sobre los procesos de los diferentes tramites de los jubilados y pensionados.</t>
  </si>
  <si>
    <t>M001_ACTIVIDADES DE APOYO ADMINISTRATIVO</t>
  </si>
  <si>
    <t>(GASTO DE OPERACION ADMINISTRATIVO EJERCIDO ACUMULADO EN EL PERIODO / GASTO DE OPERACION ADMINISTRATIVO PROGRAMADO ACUMULADO DEL PERIODO) * 100</t>
  </si>
  <si>
    <t>Se atendieron 24 Informes, entre los cuales se encuentran, 3 Flujos de Efectivo, 3 Reportes de Compromiso,  3 Informes de Capítulo 4000,  3 Conciliaciones Programático Presupuestales, 3 Informes de Ingresos, 1 Cuenta Pública, 1 Programa Operativo Anual, 1 Informe de Avance Trimestral, 1 Informe de Avance Trimestral en materia de Igualdad de Género,  1 informe del SIPOT, 1 informe de la Ley de Disciplina Financiera,  1 Informe Trimestral a la Secretaría de las Mujeres,  1 informe CAMAI y 1 Pasivo Circulante. Los contratos que se han realizado en el presente año han sido los estrictamente necesarios para la operación diaria de la Entidad. Derivado de la pandemia por COVID-19, y en atención a las medidas de sana distancia, la CAPTRALIR opero con el mínimo de personal indispensable, motivo por el cual se ha reducido el consumo de papel, luz, agua y gasolina.</t>
  </si>
  <si>
    <t>N001_CUMPLIMIENTO DE LOS PROGRAMAS DE PROTECCIÓN CIVIL</t>
  </si>
  <si>
    <t>(NUMERO DE SERVIDORES PUBLICOS CAPACITADOS / TOTAL DE SERVIDORES PUBLICOS QUE LABORA EN LA CAPTRALIR) *100</t>
  </si>
  <si>
    <t>La capacitación a servidores públicos en materia de protección civil, a través de cursos, se tiene programada para el tercer  trimestre del presente año.</t>
  </si>
  <si>
    <t>O001_ACTIVIDADES DE APOYO A LA FUNCIÓN PÚBLICA Y BUEN GOBIERNO</t>
  </si>
  <si>
    <t>(NUMERO DE AUDITORIAS ATENDIADAS + SOLICITUDES DE INFORMACION ATENDIDAS ) / (NUMERO DE AUDITORIAS E INFORMACION SOLICITADA)*100</t>
  </si>
  <si>
    <t>En el período enero-marzo del presente año se atendieron 6 auditorías correspondientes a Estados Financieros 2020, Cuenta Pública 2019, Cuenta Pública 2018, Cartera Vencida, Adquisición de bienes y servicios del ejercicio 2019 y primer trimestre de 2019 y Otorgamiento de pensión por viudez del ejercicio fiscal 2019. Durante el primer trimestre se recibieron 37 solicitudes de información pública, de las cuales 5 se encuentran pendientes. Así mismo, se recibieron 8 solicitudes de Acceso , Ratificación, Cancelación u Oposición de datos personales, de los cuales 2 se encuentran en trámite.</t>
  </si>
  <si>
    <t>P001_PROMOCIÓN INTEGRAL PARA EL CUMPLIMIENTO DE LOS DERECHOS HUMANOS DE LAS NIÑAS Y MUJERES</t>
  </si>
  <si>
    <t>La capacitación a servidores públicos sobre los contenidos y alcances de la transversalización de la perspectiva de género, a través de cursos, se tiene programada para el cuarto trimestre del presente año.</t>
  </si>
  <si>
    <t>P002_PROMOCIÓN INTEGRAL PARA EL CUMPLIMIENTO DE LOS DERECHOS HUMANOS</t>
  </si>
  <si>
    <t>La capacitación a servidores públicos sobre los contenidos y alcances de los Derechos Humanos, a través de cursos,  se tiene programada para el cuarto trimestre del presente año.</t>
  </si>
  <si>
    <t xml:space="preserve">P004_PROMOCIÓN INTEGRAL PARA EL CUMPLIMIENTO DE LOS DERECHOS DE LA NIÑEZ Y DE LA ADOLESCENCIA </t>
  </si>
  <si>
    <t>(ACTIVIDADES PLANEADAS PARA CONCIENTIZAR SOBRE LOS DERECHOS DE LAS NIÑAS, NIÑOS Y ADOLESCENTES) / (ACTIVIDADES REALIZADAS PARA CONCIENTIZAR SOBRE LOS DERECHOS DE LAS NIÑAS, NIÑOS Y ADOLESCENTES)</t>
  </si>
  <si>
    <t>La capacitación a servidores públicos sobre los contenidos y alcances de la igualdad de género y Derechos Humanos de niñas, niños y adolescentes, a través de cursos,  se tiene programada para el cuarto trimestre del presente año.</t>
  </si>
  <si>
    <t>E044 PRESTACIÓN DE SERVICIOS PARA LAS CAJAS DE PREVISIÓN</t>
  </si>
  <si>
    <t>(Préstamos a corto, mediano plazo y escolares otorgados/Solicitudes ingresadas * 40) + (Devoluciones del fondo de vivienda/Solicitudes ingresadas * 40) + (Créditos hipotecarios otorgados/Solicitudes ingresadas * 10) + (Apoyos por defunción/Solicitudes ingresadas * 5) + (Apoyos por indemnización/Solicitudes ingresadas * 5)</t>
  </si>
  <si>
    <t xml:space="preserve">AL PERIODO REPORTADO, NO SE CONTÓ CON RECURSOS DE ORIGEN PARA OTORGAR PRÉSTAMOS A CORTO PLAZO, MEDIANO Y ESCOLARES A LOS TRABAJADORES ACTIVOS DE NÓMINA 5. NO SE SOLICITARON PAGOS POR CONCEPTO DE DEVOLUCIÓN DEL 5% DEL FONDO DE VIVIENDA. SE SOLICITARON 371 PAGOS POR CONCEPTO DE GASTOS DE DEFUNCIÓN. SE ESTÁN EJECUTANDO ACCIONES PARA COFINANCIAR JUNTO CON BANCO MERCANTIL DEL NORTE LAS CASAS A LOS TRABAJADORES, LO QUE ACAECE EN QUE SE TENGAN ACERCAMIENTOS CON LA CONSTRUCTORA ARA, LA CUAL SERÁ LA VENDEDORA DE DICHOS INMUEBLES; ES IMPORTANTE MENCIONAR, QUE SE HAN IMPARTIDO PLÁTICAS A LOS TRABAJADORES PARA PRESENTARLES DICHA PROPUESTA. </t>
  </si>
  <si>
    <t>Unidad Departamental de Control Presupuestal</t>
  </si>
  <si>
    <t>E076 SERVICIOS INTEGRALES A JUBILADOS Y PENSIONADOS</t>
  </si>
  <si>
    <t>(Solicitudes de préstamo atendidas/solicitudes de préstamo programadas * 70)+(Ayudas de prótesis otorgadas/ayudas solicitadas * 10)+(Atenciones médicas/citas programadas * 10)+(Excursión realizada/Excursión programada * 5)+(Presentes otorgados/Presentes programados * 5)</t>
  </si>
  <si>
    <t xml:space="preserve">AL PERIODO REPORTADO, LOS JUBILADOS Y PENSIONADOS NO SOLICITARON APOYOS POR CONCEPTO DE PRÓTESIS. SE BRINDÓ ATENCIÓN MÉDICA SUBROGADA A 24 PENSIONADOS Y 18 DERECHOHABIENTES. SE ELABORÓ UN CALENDARIO INFORMATIVO A LOS JUBILADOS Y PENSIONADOS PARA DARLES A CONOCER LAS ACTIVIDADES QUE SE REALIZARÁN DURANTE EL AÑO. SE PUBLICARON EN EL PORTAL DE ESTA ENTIDAD, LOS AVISOS EN COMENTO CON LA FINALIDAD DE QUE LOS DERECHOHABIENTES CONOCIERAN LAS ACTIVIDADES. </t>
  </si>
  <si>
    <t>J001 PAGO DE PENSIONES Y JUBILACIONES</t>
  </si>
  <si>
    <t>((Número de pensiones otorgadas al período) / (Total solicitudes de pago de primera vez + Total de la nómina de jubilados y pensionados) * 90) + (actividades de difusión realizadas/actividades de difusión programadas * 10)</t>
  </si>
  <si>
    <t xml:space="preserve">AL PERIODO REPORTADO, SE DISPERSÓ LA NÓMINA DE JUBILADOS Y PENSIONADOS EN TIEMPO Y FORMA, ASÍ MISMO, SE DIO INICIÓ AL TRÁMITE DE  JUBILACIÓN Y PENSIÓN CONFORME A  LO ESTABLECIDO EN EL REGLAMENTO DE PRESTACIONES DE LA CAPTRALIR PARA DAR DE ALTA A 210 BENEFICIARIOS Y SE COLOCARON CARTELES Y LONAS CON DIVERSA INFORMACIÓN SOBRE LOS DIFERENTES PROCESOS DE LOS TRÁMITES A LOS QUE TIENEN DERECHO LOS JUBILADOS Y PENSIONADOS DE NÓMINA 5. </t>
  </si>
  <si>
    <t>M001 ACTIVIDADES DE APOYO ADMINISTRATIVO</t>
  </si>
  <si>
    <t>(Informes elaborados/Informes programados en apego a la normatividad * 70) + (Gasto de operación de servicios personales ejercido/Gasto de operación de servicios personales programado al periodo *20) + (Actividades de sensibilización realizadas/Actividades de sensibilización programadas * 10)</t>
  </si>
  <si>
    <t>DURANTE EL PERIODO REPORTADO, SE ELABORÓ CADA UNO DE LOS INFORMES EN TIEMPO Y FORMA CON BASE EN LA NORMATIVIDAD VIGENTE, CON EL OBJETIVO DE LLEVAR A CABO UNA ADMINISTRACIÓN EFICIENTE CON EL TRABAJO DE 197 SERVIDORES PÚBLICOS; LOS BIENES Y SERVICIOS QUE SE ADQUIRIERON FUERON LOS ESTRICTAMENTE NECESARIOS PARA LA OPERACIÓN DIARIA DE LA ENTIDAD Y EL PERSONAL QUE LABORA EN LA CAJA DE PREVISIÓN PARA TRABAJADORES A LISTA DE RAYA DEL GOBIERNO DE LA CIUDAD DE MÉXICO, RECIBIÓ RECOMENDACIONES POR PARTE DE LA DIRECCIÓN DE ADMINISTRACIÓN Y FINANZAS PARA REDUCIR EL CONSUMO DE PAPEL, LUZ, AGUA Y GASOLINA</t>
  </si>
  <si>
    <t>M002 - PROVISIONES PARA CONTINGENCIAS</t>
  </si>
  <si>
    <t>NO SE PRESENTARON CONTINGENCIAS SOCIOECONÓMICAS EN EL PERIODO REPORTADO.</t>
  </si>
  <si>
    <t>N001 CUMPLIMIENTO DE LOS PROGRAMAS DE PROTECCIÓN CIVIL</t>
  </si>
  <si>
    <t>(Difusión del curso realizado/Difusión del curso programado * 50) + (Número de servidores públicos capacitados/Total de servidores públicos que labora en la CAPTRALIR * 25) + (Actividades de señañización realizadas/Actividades de señalización programadas * 25)</t>
  </si>
  <si>
    <t>DURANTE EL PERIODO REPORTADO SE AVISÓ AL PERSONAL DE LA CAPTRALIR MEDIANTE CORREO ELECTRÓNICO, ACERCA DEL CURSO INTEGRAL VIRTUAL SOBRE PROTECCIÓN CIVIL. EN EL PERIODO REPORTADO, HUBO LA PARTICIPACIÓN DE 22 PERSONAS,  MISMAS QUE RECIBIERON UNA CONSTANCIA POR HABER CONCLUIDO EL CURSO INTEGRAL DE PROTECCIÓN CIVIL.</t>
  </si>
  <si>
    <t>O001 ACTIVIDADES DE APOYO A LA FUNCIÓN PÚBLICA Y BUEN GOBIERNO</t>
  </si>
  <si>
    <t>((Número de Auditorías atendidas + solicitudes de información atendidas ) / (número de auditorías e información solicitada) * 75) + (Número de recomendaciones atendidas/Recomendaciones órganos de gobierno * 25)</t>
  </si>
  <si>
    <t>DURANTE EL PERIODO REPORTADO, SE DIO ATENCIÓN A LAS SOLICITUDES EMITIDAS POR LOS ÓRGANOS FISCALIZADORES; ASÍ MISMO, SE ATENDIERON TODAS LAS SOLICITUDES DE ACCESO A LA INFORMACIÓN PÚBLICA CON BASE EN LA NORMATIVIDAD VIGENTE.</t>
  </si>
  <si>
    <t>P001 PROMOCIÓN INTEGRAL PARA EL CUMPLIMIENTO DE LOS DERECHOS HUMANOS DE LAS NIÑAS Y MUJERES</t>
  </si>
  <si>
    <t>(Número de servidores públicos capacitados/Total de servidores públicos que labora en la CAPTRALIR * 50) + (Actividades de difusión programadas/Actividades de difusión realizadas * 50)</t>
  </si>
  <si>
    <t>DURANTE EL PERIODO REPORTADO, NO SE REALIZÓ LA CAPACITACIÓN A SERVIDORES PÚBLICOS SOBRE LOS CONTENIDOS Y ALCANCES DE LA TRANSVERSALIZACIÓN DE LA PERSPECTIVA DE GÉNERO. SE PROGRAMÓ PARA EL CUARTO TRIMESTRE DEL PRESENTE AÑO; SIN EMBARGO, SE DIO A CONOCER EL INSTRUMENTO JURÍDICO DENOMINADO "PROTOCOLO PARA LA PREVENCIÓN, ATENCIÓN Y SANCIÓN AL ACOSO SEXUAL EN LA ADMINISTRACIÓN PÚBLICA DEL DISTRITO FEDERAL", EVIDENCIANDO LA CAPTRALIR CERO TOLERANCIA A LAS CONDUCTAS DE HOSTIGAMIENTO SEXUAL Y ACOSO, ASÍ COMO TODA FORMA DE VIOLENCIA CONTRA LAS MUJERES O CUALQUIER ACTO QUE ATENTE CONTRA LA DIGNIDAD E INTEGRIDAD DE LAS PERSONAS. NO SE EJERCIÓ PRESUPUESTO, TODA VEZ QUE LA INFORMACIÓN SE DIFUNDIÓ POR CORREO ELECTRÓNICO.</t>
  </si>
  <si>
    <t>P002 PROMOCIÓN INTEGRAL PARA EL CUMPLIMIENTO DE LOS DERECHOS HUMANOS</t>
  </si>
  <si>
    <t>(Número de servidores públicos capacitados/Total de servidores públicos que labora en la CAPTRALIR * 70) + (Actividades de difusión programadas/Actividades de difusión realizadas * 30)</t>
  </si>
  <si>
    <t>EL CURSO SE TIENE PROGRAMADO PARA EL CUARTO TRIMESTRE DEL PRESENTE EJERCICIO</t>
  </si>
  <si>
    <t>P004 PROMOCIÓN INTEGRAL PARA EL CUMPLIMIENTO DE LOS DERECHOS DE LA NIÑEZ Y DE LA ADOLECENCIA</t>
  </si>
  <si>
    <t>(Actividades realizadas para concientizar sobre los derechos de las niñas, niños y adolescentes) / (Actividades planeadas para concientizar sobre los derechos de las niñas, niños y adolescentes) * 100</t>
  </si>
  <si>
    <t xml:space="preserve">Difusión del curso realizado/Difusión del curso programado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</si>
</sst>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1"/>
      <name val="Calibri"/>
      <family val="2"/>
      <scheme val="minor"/>
    </font>
    <font>
      <sz val="10"/>
      <name val="Soberana Sans"/>
    </font>
    <font>
      <b/>
      <sz val="10"/>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7" fillId="0" borderId="0"/>
  </cellStyleXfs>
  <cellXfs count="22">
    <xf numFmtId="0" fontId="0" fillId="0" borderId="0" xfId="0"/>
    <xf numFmtId="0" fontId="4" fillId="3" borderId="1" xfId="0" applyFont="1" applyFill="1" applyBorder="1" applyAlignment="1">
      <alignment horizontal="center" wrapText="1"/>
    </xf>
    <xf numFmtId="0" fontId="0" fillId="0" borderId="2" xfId="0" applyFill="1" applyBorder="1"/>
    <xf numFmtId="0" fontId="0" fillId="0" borderId="0" xfId="0" applyFill="1" applyBorder="1"/>
    <xf numFmtId="4" fontId="2" fillId="0" borderId="1" xfId="0" applyNumberFormat="1" applyFont="1" applyBorder="1" applyAlignment="1">
      <alignment horizontal="justify" vertical="top" wrapText="1"/>
    </xf>
    <xf numFmtId="0" fontId="0" fillId="0" borderId="1" xfId="0" applyBorder="1" applyAlignment="1">
      <alignment vertical="top" wrapText="1"/>
    </xf>
    <xf numFmtId="2" fontId="8" fillId="4" borderId="1" xfId="1" applyNumberFormat="1" applyFont="1" applyFill="1" applyBorder="1" applyAlignment="1" applyProtection="1">
      <alignment horizontal="center" vertical="center" wrapText="1"/>
      <protection locked="0"/>
    </xf>
    <xf numFmtId="0" fontId="2" fillId="0" borderId="1" xfId="0" applyFont="1" applyBorder="1" applyAlignment="1">
      <alignment horizontal="justify" vertical="top" wrapText="1"/>
    </xf>
    <xf numFmtId="14" fontId="0" fillId="0" borderId="1" xfId="0" applyNumberFormat="1" applyBorder="1" applyAlignment="1">
      <alignment horizontal="center" vertical="top" wrapText="1"/>
    </xf>
    <xf numFmtId="164" fontId="8" fillId="0" borderId="1" xfId="1" applyNumberFormat="1" applyFont="1" applyBorder="1" applyAlignment="1" applyProtection="1">
      <alignment horizontal="center" vertical="center" wrapText="1"/>
      <protection locked="0"/>
    </xf>
    <xf numFmtId="2" fontId="8" fillId="0" borderId="1" xfId="1" applyNumberFormat="1" applyFont="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6" fillId="0" borderId="1" xfId="0" applyFont="1" applyBorder="1" applyAlignment="1">
      <alignment horizontal="justify" vertical="top" wrapText="1"/>
    </xf>
    <xf numFmtId="0" fontId="3" fillId="2" borderId="1" xfId="0" applyFont="1" applyFill="1" applyBorder="1" applyAlignment="1">
      <alignment horizontal="center"/>
    </xf>
    <xf numFmtId="0" fontId="0" fillId="0" borderId="0" xfId="0"/>
    <xf numFmtId="0" fontId="4" fillId="3" borderId="1" xfId="0" applyFont="1" applyFill="1" applyBorder="1"/>
    <xf numFmtId="0" fontId="5" fillId="3" borderId="1" xfId="0" applyFont="1" applyFill="1" applyBorder="1"/>
    <xf numFmtId="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 fontId="8" fillId="4" borderId="1" xfId="1"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14" fontId="0" fillId="0" borderId="1" xfId="0" applyNumberFormat="1" applyBorder="1" applyAlignment="1">
      <alignment horizontal="center" vertical="center" wrapText="1"/>
    </xf>
  </cellXfs>
  <cellStyles count="2">
    <cellStyle name="Normal" xfId="0" builtinId="0"/>
    <cellStyle name="Normal 2" xfId="1" xr:uid="{18E2FE5D-77D2-4BC1-9D9F-10BE1E974A2A}"/>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topLeftCell="A12" workbookViewId="0">
      <selection activeCell="B24" sqref="B24"/>
    </sheetView>
  </sheetViews>
  <sheetFormatPr baseColWidth="10" defaultColWidth="9.140625" defaultRowHeight="15"/>
  <cols>
    <col min="1" max="1" width="39.28515625" customWidth="1"/>
    <col min="2" max="2" width="59.28515625" customWidth="1"/>
    <col min="3" max="3" width="21.7109375" bestFit="1" customWidth="1"/>
    <col min="4" max="4" width="17.140625" bestFit="1" customWidth="1"/>
    <col min="5" max="5" width="101.28515625" customWidth="1"/>
    <col min="6" max="6" width="39" customWidth="1"/>
    <col min="7" max="7" width="24.42578125" customWidth="1"/>
    <col min="8" max="8" width="25.140625" customWidth="1"/>
    <col min="9" max="9" width="8" bestFit="1" customWidth="1"/>
  </cols>
  <sheetData>
    <row r="1" spans="1:9" hidden="1">
      <c r="A1" t="s">
        <v>0</v>
      </c>
    </row>
    <row r="2" spans="1:9">
      <c r="A2" s="13" t="s">
        <v>1</v>
      </c>
      <c r="B2" s="14"/>
      <c r="C2" s="14"/>
      <c r="D2" s="13" t="s">
        <v>2</v>
      </c>
      <c r="E2" s="14"/>
      <c r="F2" s="14"/>
      <c r="G2" s="13" t="s">
        <v>3</v>
      </c>
      <c r="H2" s="14"/>
      <c r="I2" s="14"/>
    </row>
    <row r="3" spans="1:9">
      <c r="A3" s="15" t="s">
        <v>30</v>
      </c>
      <c r="B3" s="14"/>
      <c r="C3" s="14"/>
      <c r="D3" s="16" t="s">
        <v>28</v>
      </c>
      <c r="E3" s="14"/>
      <c r="F3" s="14"/>
      <c r="G3" s="15" t="s">
        <v>4</v>
      </c>
      <c r="H3" s="14"/>
      <c r="I3" s="14"/>
    </row>
    <row r="4" spans="1:9" hidden="1">
      <c r="A4" t="s">
        <v>5</v>
      </c>
      <c r="B4" t="s">
        <v>6</v>
      </c>
      <c r="C4" t="s">
        <v>6</v>
      </c>
      <c r="D4" t="s">
        <v>6</v>
      </c>
      <c r="E4" t="s">
        <v>6</v>
      </c>
      <c r="F4" t="s">
        <v>5</v>
      </c>
      <c r="G4" t="s">
        <v>7</v>
      </c>
      <c r="H4" t="s">
        <v>8</v>
      </c>
      <c r="I4" t="s">
        <v>9</v>
      </c>
    </row>
    <row r="5" spans="1:9" hidden="1">
      <c r="A5" t="s">
        <v>10</v>
      </c>
      <c r="B5" t="s">
        <v>11</v>
      </c>
      <c r="C5" t="s">
        <v>12</v>
      </c>
      <c r="D5" t="s">
        <v>13</v>
      </c>
      <c r="E5" t="s">
        <v>14</v>
      </c>
      <c r="F5" t="s">
        <v>15</v>
      </c>
      <c r="G5" t="s">
        <v>16</v>
      </c>
      <c r="H5" t="s">
        <v>17</v>
      </c>
      <c r="I5" t="s">
        <v>18</v>
      </c>
    </row>
    <row r="6" spans="1:9">
      <c r="A6" s="13" t="s">
        <v>19</v>
      </c>
      <c r="B6" s="14"/>
      <c r="C6" s="14"/>
      <c r="D6" s="14"/>
      <c r="E6" s="14"/>
      <c r="F6" s="14"/>
      <c r="G6" s="14"/>
      <c r="H6" s="14"/>
      <c r="I6" s="14"/>
    </row>
    <row r="7" spans="1:9" ht="26.25">
      <c r="A7" s="1" t="s">
        <v>20</v>
      </c>
      <c r="B7" s="1" t="s">
        <v>21</v>
      </c>
      <c r="C7" s="1" t="s">
        <v>22</v>
      </c>
      <c r="D7" s="1" t="s">
        <v>23</v>
      </c>
      <c r="E7" s="1" t="s">
        <v>24</v>
      </c>
      <c r="F7" s="1" t="s">
        <v>31</v>
      </c>
      <c r="G7" s="1" t="s">
        <v>25</v>
      </c>
      <c r="H7" s="1" t="s">
        <v>26</v>
      </c>
      <c r="I7" s="1" t="s">
        <v>27</v>
      </c>
    </row>
    <row r="8" spans="1:9" s="3" customFormat="1" ht="93" customHeight="1">
      <c r="A8" s="4" t="s">
        <v>32</v>
      </c>
      <c r="B8" s="5" t="s">
        <v>33</v>
      </c>
      <c r="C8" s="6">
        <f>(144/981)</f>
        <v>0.14678899082568808</v>
      </c>
      <c r="D8" s="6">
        <f>(144/981)</f>
        <v>0.14678899082568808</v>
      </c>
      <c r="E8" s="7" t="s">
        <v>34</v>
      </c>
      <c r="F8" s="4" t="s">
        <v>29</v>
      </c>
      <c r="G8" s="8">
        <v>44301</v>
      </c>
      <c r="H8" s="8">
        <v>44301</v>
      </c>
      <c r="I8" s="2"/>
    </row>
    <row r="9" spans="1:9" s="3" customFormat="1" ht="116.25" customHeight="1">
      <c r="A9" s="4" t="s">
        <v>35</v>
      </c>
      <c r="B9" s="5" t="s">
        <v>36</v>
      </c>
      <c r="C9" s="9">
        <f>(32/24920)</f>
        <v>1.2841091492776886E-3</v>
      </c>
      <c r="D9" s="9">
        <f>(32/24920)</f>
        <v>1.2841091492776886E-3</v>
      </c>
      <c r="E9" s="7" t="s">
        <v>37</v>
      </c>
      <c r="F9" s="4" t="s">
        <v>29</v>
      </c>
      <c r="G9" s="8">
        <v>44301</v>
      </c>
      <c r="H9" s="8">
        <v>44301</v>
      </c>
    </row>
    <row r="10" spans="1:9" s="3" customFormat="1" ht="94.5" customHeight="1">
      <c r="A10" s="4" t="s">
        <v>38</v>
      </c>
      <c r="B10" s="5" t="s">
        <v>39</v>
      </c>
      <c r="C10" s="10">
        <f>(24920/24920)</f>
        <v>1</v>
      </c>
      <c r="D10" s="10">
        <f>(24920/24920)</f>
        <v>1</v>
      </c>
      <c r="E10" s="4" t="s">
        <v>40</v>
      </c>
      <c r="F10" s="4" t="s">
        <v>29</v>
      </c>
      <c r="G10" s="8">
        <v>44301</v>
      </c>
      <c r="H10" s="8">
        <v>44301</v>
      </c>
    </row>
    <row r="11" spans="1:9" s="3" customFormat="1" ht="95.25" customHeight="1">
      <c r="A11" s="4" t="s">
        <v>41</v>
      </c>
      <c r="B11" s="5" t="s">
        <v>42</v>
      </c>
      <c r="C11" s="10">
        <f>(11718084.57/11718084.57)</f>
        <v>1</v>
      </c>
      <c r="D11" s="10">
        <f>(11718084.57/11718084.57)</f>
        <v>1</v>
      </c>
      <c r="E11" s="4" t="s">
        <v>43</v>
      </c>
      <c r="F11" s="4" t="s">
        <v>29</v>
      </c>
      <c r="G11" s="8">
        <v>44301</v>
      </c>
      <c r="H11" s="8">
        <v>44301</v>
      </c>
    </row>
    <row r="12" spans="1:9" ht="50.25" customHeight="1">
      <c r="A12" s="4" t="s">
        <v>44</v>
      </c>
      <c r="B12" s="5" t="s">
        <v>45</v>
      </c>
      <c r="C12" s="11">
        <v>0</v>
      </c>
      <c r="D12" s="11">
        <v>0</v>
      </c>
      <c r="E12" s="7" t="s">
        <v>46</v>
      </c>
      <c r="F12" s="4" t="s">
        <v>29</v>
      </c>
      <c r="G12" s="8">
        <v>44301</v>
      </c>
      <c r="H12" s="8">
        <v>44301</v>
      </c>
    </row>
    <row r="13" spans="1:9" ht="102" customHeight="1">
      <c r="A13" s="4" t="s">
        <v>47</v>
      </c>
      <c r="B13" s="5" t="s">
        <v>48</v>
      </c>
      <c r="C13" s="10">
        <f>44/51</f>
        <v>0.86274509803921573</v>
      </c>
      <c r="D13" s="10">
        <f>44/51</f>
        <v>0.86274509803921573</v>
      </c>
      <c r="E13" s="7" t="s">
        <v>49</v>
      </c>
      <c r="F13" s="4" t="s">
        <v>29</v>
      </c>
      <c r="G13" s="8">
        <v>44301</v>
      </c>
      <c r="H13" s="8">
        <v>44301</v>
      </c>
    </row>
    <row r="14" spans="1:9" ht="66.75" customHeight="1">
      <c r="A14" s="4" t="s">
        <v>50</v>
      </c>
      <c r="B14" s="5" t="s">
        <v>45</v>
      </c>
      <c r="C14" s="11">
        <v>0</v>
      </c>
      <c r="D14" s="11">
        <v>0</v>
      </c>
      <c r="E14" s="12" t="s">
        <v>51</v>
      </c>
      <c r="F14" s="4" t="s">
        <v>29</v>
      </c>
      <c r="G14" s="8">
        <v>44301</v>
      </c>
      <c r="H14" s="8">
        <v>44301</v>
      </c>
    </row>
    <row r="15" spans="1:9" ht="55.5" customHeight="1">
      <c r="A15" s="4" t="s">
        <v>52</v>
      </c>
      <c r="B15" s="5" t="s">
        <v>45</v>
      </c>
      <c r="C15" s="11">
        <v>0</v>
      </c>
      <c r="D15" s="11">
        <v>0</v>
      </c>
      <c r="E15" s="12" t="s">
        <v>53</v>
      </c>
      <c r="F15" s="4" t="s">
        <v>29</v>
      </c>
      <c r="G15" s="8">
        <v>44301</v>
      </c>
      <c r="H15" s="8">
        <v>44301</v>
      </c>
    </row>
    <row r="16" spans="1:9" ht="59.25" customHeight="1">
      <c r="A16" s="4" t="s">
        <v>54</v>
      </c>
      <c r="B16" s="5" t="s">
        <v>55</v>
      </c>
      <c r="C16" s="11">
        <v>0</v>
      </c>
      <c r="D16" s="11">
        <v>0</v>
      </c>
      <c r="E16" s="7" t="s">
        <v>56</v>
      </c>
      <c r="F16" s="4" t="s">
        <v>29</v>
      </c>
      <c r="G16" s="8">
        <v>44301</v>
      </c>
      <c r="H16" s="8">
        <v>44301</v>
      </c>
    </row>
    <row r="17" spans="1:8" ht="133.5" customHeight="1">
      <c r="A17" s="17" t="s">
        <v>57</v>
      </c>
      <c r="B17" s="18" t="s">
        <v>58</v>
      </c>
      <c r="C17" s="6">
        <v>0.08</v>
      </c>
      <c r="D17" s="19">
        <v>1</v>
      </c>
      <c r="E17" s="20" t="s">
        <v>59</v>
      </c>
      <c r="F17" s="17" t="s">
        <v>60</v>
      </c>
      <c r="G17" s="21">
        <v>44757</v>
      </c>
      <c r="H17" s="21">
        <v>44757</v>
      </c>
    </row>
    <row r="18" spans="1:8" ht="119.25" customHeight="1">
      <c r="A18" s="17" t="s">
        <v>61</v>
      </c>
      <c r="B18" s="18" t="s">
        <v>62</v>
      </c>
      <c r="C18" s="6">
        <v>0.01</v>
      </c>
      <c r="D18" s="19">
        <v>1</v>
      </c>
      <c r="E18" s="20" t="s">
        <v>63</v>
      </c>
      <c r="F18" s="17" t="s">
        <v>60</v>
      </c>
      <c r="G18" s="21">
        <v>44757</v>
      </c>
      <c r="H18" s="21">
        <v>44757</v>
      </c>
    </row>
    <row r="19" spans="1:8" ht="98.25" customHeight="1">
      <c r="A19" s="17" t="s">
        <v>64</v>
      </c>
      <c r="B19" s="18" t="s">
        <v>65</v>
      </c>
      <c r="C19" s="6">
        <v>0.91</v>
      </c>
      <c r="D19" s="19">
        <v>1</v>
      </c>
      <c r="E19" s="20" t="s">
        <v>66</v>
      </c>
      <c r="F19" s="17" t="s">
        <v>60</v>
      </c>
      <c r="G19" s="21">
        <v>44757</v>
      </c>
      <c r="H19" s="21">
        <v>44757</v>
      </c>
    </row>
    <row r="20" spans="1:8" ht="141" customHeight="1">
      <c r="A20" s="17" t="s">
        <v>67</v>
      </c>
      <c r="B20" s="18" t="s">
        <v>68</v>
      </c>
      <c r="C20" s="6">
        <v>0.5</v>
      </c>
      <c r="D20" s="19">
        <v>1</v>
      </c>
      <c r="E20" s="20" t="s">
        <v>69</v>
      </c>
      <c r="F20" s="17" t="s">
        <v>60</v>
      </c>
      <c r="G20" s="21">
        <v>44757</v>
      </c>
      <c r="H20" s="21">
        <v>44757</v>
      </c>
    </row>
    <row r="21" spans="1:8" ht="30">
      <c r="A21" s="17" t="s">
        <v>70</v>
      </c>
      <c r="B21" s="18" t="s">
        <v>86</v>
      </c>
      <c r="C21" s="6">
        <v>0</v>
      </c>
      <c r="D21" s="19">
        <v>1</v>
      </c>
      <c r="E21" s="20" t="s">
        <v>71</v>
      </c>
      <c r="F21" s="17" t="s">
        <v>60</v>
      </c>
      <c r="G21" s="21">
        <v>44757</v>
      </c>
      <c r="H21" s="21">
        <v>44757</v>
      </c>
    </row>
    <row r="22" spans="1:8" ht="90" customHeight="1">
      <c r="A22" s="17" t="s">
        <v>72</v>
      </c>
      <c r="B22" s="18" t="s">
        <v>73</v>
      </c>
      <c r="C22" s="6">
        <v>0.81</v>
      </c>
      <c r="D22" s="19">
        <v>1</v>
      </c>
      <c r="E22" s="20" t="s">
        <v>74</v>
      </c>
      <c r="F22" s="17" t="s">
        <v>60</v>
      </c>
      <c r="G22" s="21">
        <v>44757</v>
      </c>
      <c r="H22" s="21">
        <v>44757</v>
      </c>
    </row>
    <row r="23" spans="1:8" ht="80.25" customHeight="1">
      <c r="A23" s="17" t="s">
        <v>75</v>
      </c>
      <c r="B23" s="18" t="s">
        <v>76</v>
      </c>
      <c r="C23" s="6">
        <v>0.5</v>
      </c>
      <c r="D23" s="19">
        <v>1</v>
      </c>
      <c r="E23" s="20" t="s">
        <v>77</v>
      </c>
      <c r="F23" s="17" t="s">
        <v>60</v>
      </c>
      <c r="G23" s="21">
        <v>44757</v>
      </c>
      <c r="H23" s="21">
        <v>44757</v>
      </c>
    </row>
    <row r="24" spans="1:8" ht="126" customHeight="1">
      <c r="A24" s="17" t="s">
        <v>78</v>
      </c>
      <c r="B24" s="18" t="s">
        <v>79</v>
      </c>
      <c r="C24" s="6">
        <v>0.15</v>
      </c>
      <c r="D24" s="19">
        <v>1</v>
      </c>
      <c r="E24" s="20" t="s">
        <v>80</v>
      </c>
      <c r="F24" s="17" t="s">
        <v>60</v>
      </c>
      <c r="G24" s="21">
        <v>44757</v>
      </c>
      <c r="H24" s="21">
        <v>44757</v>
      </c>
    </row>
    <row r="25" spans="1:8" ht="69" customHeight="1">
      <c r="A25" s="17" t="s">
        <v>81</v>
      </c>
      <c r="B25" s="18" t="s">
        <v>82</v>
      </c>
      <c r="C25" s="6">
        <v>0</v>
      </c>
      <c r="D25" s="19">
        <v>1</v>
      </c>
      <c r="E25" s="20" t="s">
        <v>83</v>
      </c>
      <c r="F25" s="17" t="s">
        <v>60</v>
      </c>
      <c r="G25" s="21">
        <v>44757</v>
      </c>
      <c r="H25" s="21">
        <v>44757</v>
      </c>
    </row>
    <row r="26" spans="1:8" ht="78.75" customHeight="1">
      <c r="A26" s="17" t="s">
        <v>84</v>
      </c>
      <c r="B26" s="18" t="s">
        <v>85</v>
      </c>
      <c r="C26" s="6">
        <v>0</v>
      </c>
      <c r="D26" s="19">
        <v>1</v>
      </c>
      <c r="E26" s="20" t="s">
        <v>83</v>
      </c>
      <c r="F26" s="17" t="s">
        <v>60</v>
      </c>
      <c r="G26" s="21">
        <v>44757</v>
      </c>
      <c r="H26" s="21">
        <v>44757</v>
      </c>
    </row>
  </sheetData>
  <mergeCells count="7">
    <mergeCell ref="A6:I6"/>
    <mergeCell ref="A2:C2"/>
    <mergeCell ref="D2:F2"/>
    <mergeCell ref="G2:I2"/>
    <mergeCell ref="A3:C3"/>
    <mergeCell ref="D3:F3"/>
    <mergeCell ref="G3:I3"/>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2018-04-26T15:21:43Z</dcterms:created>
  <dcterms:modified xsi:type="dcterms:W3CDTF">2022-08-02T16:03:47Z</dcterms:modified>
</cp:coreProperties>
</file>